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a plocha\ACER\Kvakovce\Loď gastro\VO\"/>
    </mc:Choice>
  </mc:AlternateContent>
  <bookViews>
    <workbookView xWindow="90" yWindow="60" windowWidth="19965" windowHeight="9360"/>
  </bookViews>
  <sheets>
    <sheet name="Hárok1" sheetId="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46" i="4" l="1"/>
  <c r="E46" i="4"/>
  <c r="C46" i="4"/>
  <c r="E45" i="4"/>
  <c r="E44" i="4"/>
  <c r="D45" i="4"/>
  <c r="D44" i="4"/>
  <c r="C45" i="4"/>
  <c r="C44" i="4"/>
  <c r="B45" i="4"/>
  <c r="B44" i="4"/>
  <c r="E41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24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A26" i="4"/>
  <c r="A25" i="4"/>
  <c r="A24" i="4"/>
  <c r="E8" i="4"/>
  <c r="E9" i="4"/>
  <c r="E10" i="4"/>
  <c r="E11" i="4"/>
  <c r="E12" i="4"/>
  <c r="E13" i="4"/>
  <c r="E14" i="4"/>
  <c r="E15" i="4"/>
  <c r="E16" i="4"/>
  <c r="E22" i="4" s="1"/>
  <c r="E17" i="4"/>
  <c r="E18" i="4"/>
  <c r="E19" i="4"/>
  <c r="E20" i="4"/>
  <c r="E21" i="4"/>
  <c r="E7" i="4"/>
  <c r="B20" i="4"/>
  <c r="A20" i="4"/>
  <c r="B19" i="4"/>
  <c r="B18" i="4"/>
  <c r="B17" i="4"/>
  <c r="A19" i="4"/>
  <c r="A18" i="4"/>
  <c r="A17" i="4"/>
  <c r="B16" i="4"/>
  <c r="B15" i="4"/>
  <c r="A16" i="4"/>
  <c r="A15" i="4"/>
  <c r="B14" i="4"/>
  <c r="B13" i="4"/>
  <c r="B12" i="4"/>
  <c r="B11" i="4"/>
  <c r="A14" i="4"/>
  <c r="A13" i="4"/>
  <c r="A12" i="4"/>
  <c r="A11" i="4"/>
  <c r="B10" i="4"/>
  <c r="B9" i="4"/>
  <c r="B8" i="4"/>
  <c r="B7" i="4"/>
  <c r="A10" i="4"/>
  <c r="A9" i="4"/>
  <c r="A8" i="4"/>
  <c r="A7" i="4"/>
</calcChain>
</file>

<file path=xl/sharedStrings.xml><?xml version="1.0" encoding="utf-8"?>
<sst xmlns="http://schemas.openxmlformats.org/spreadsheetml/2006/main" count="31" uniqueCount="29">
  <si>
    <t>P.Č.</t>
  </si>
  <si>
    <t>OZNAČENIE</t>
  </si>
  <si>
    <t>POČET /ks/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</si>
  <si>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</si>
  <si>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</si>
  <si>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CELKOVÁ CENA /€/ bez DPH za požadovaný počet</t>
  </si>
  <si>
    <t>BAR</t>
  </si>
  <si>
    <t>Spolu BAR</t>
  </si>
  <si>
    <t>Montáž zariadení</t>
  </si>
  <si>
    <t>xxxxx</t>
  </si>
  <si>
    <t>KUCHYŇA</t>
  </si>
  <si>
    <t>105.</t>
  </si>
  <si>
    <t>106.</t>
  </si>
  <si>
    <t>107.</t>
  </si>
  <si>
    <t>108.</t>
  </si>
  <si>
    <t>110.</t>
  </si>
  <si>
    <t>111.</t>
  </si>
  <si>
    <t>112.</t>
  </si>
  <si>
    <t>113.</t>
  </si>
  <si>
    <t>114.</t>
  </si>
  <si>
    <t>115.</t>
  </si>
  <si>
    <t>116.</t>
  </si>
  <si>
    <t>117.</t>
  </si>
  <si>
    <t>112a</t>
  </si>
  <si>
    <t>Spolu KUCHYŇA</t>
  </si>
  <si>
    <t>Cena bez DPH</t>
  </si>
  <si>
    <t>DPH 20%</t>
  </si>
  <si>
    <t>Celkom</t>
  </si>
  <si>
    <t>Rekapitulácia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</si>
</sst>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ga&#353;/Desktop/ACER/Kvakovce/Lo&#271;%20gastro/_ZOZNAM%20ZARIADENI_LO&#270;%20BOHEM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7">
          <cell r="A7" t="str">
            <v>001.</v>
          </cell>
          <cell r="B7" t="str">
            <v>Nerezový stôl na výčap piva</v>
          </cell>
        </row>
        <row r="9">
          <cell r="A9" t="str">
            <v>001a</v>
          </cell>
          <cell r="B9" t="str">
            <v>Výčapné zariadenia na pivo</v>
          </cell>
        </row>
        <row r="11">
          <cell r="A11" t="str">
            <v>002.</v>
          </cell>
          <cell r="B11" t="str">
            <v>Nerezový stôl</v>
          </cell>
        </row>
        <row r="13">
          <cell r="A13" t="str">
            <v>003.</v>
          </cell>
          <cell r="B13" t="str">
            <v>Zmäkčovač vody</v>
          </cell>
        </row>
        <row r="25">
          <cell r="A25" t="str">
            <v>004.</v>
          </cell>
          <cell r="B25" t="str">
            <v>Kávovar – dvojpákový</v>
          </cell>
        </row>
        <row r="27">
          <cell r="A27" t="str">
            <v>004a</v>
          </cell>
          <cell r="B27" t="str">
            <v>Mlynec na kávu - „On Demand“</v>
          </cell>
        </row>
        <row r="29">
          <cell r="A29" t="str">
            <v>004b</v>
          </cell>
          <cell r="B29" t="str">
            <v>Zásuvka s odklepávačom na kávu</v>
          </cell>
        </row>
        <row r="31">
          <cell r="A31" t="str">
            <v>005.</v>
          </cell>
          <cell r="B31" t="str">
            <v>Výrobník kockového ľadu</v>
          </cell>
        </row>
        <row r="33">
          <cell r="A33" t="str">
            <v>006.</v>
          </cell>
          <cell r="B33" t="str">
            <v>Chladiací nápojový stôl s drezom</v>
          </cell>
        </row>
        <row r="35">
          <cell r="A35" t="str">
            <v>006a</v>
          </cell>
          <cell r="B35" t="str">
            <v>Drezová batéria</v>
          </cell>
        </row>
        <row r="39">
          <cell r="A39" t="str">
            <v>007.</v>
          </cell>
          <cell r="B39" t="str">
            <v>Umývací stôl s policou</v>
          </cell>
        </row>
        <row r="41">
          <cell r="A41" t="str">
            <v>007a</v>
          </cell>
          <cell r="B41" t="str">
            <v>Drezová batéria</v>
          </cell>
        </row>
        <row r="43">
          <cell r="A43" t="str">
            <v>008.</v>
          </cell>
          <cell r="B43" t="str">
            <v>Umývačka skla</v>
          </cell>
        </row>
        <row r="50">
          <cell r="A50" t="str">
            <v>009.</v>
          </cell>
          <cell r="B50" t="str">
            <v>Chladiaca skriňa – presklené dvere</v>
          </cell>
        </row>
        <row r="59">
          <cell r="A59">
            <v>101</v>
          </cell>
          <cell r="B59" t="str">
            <v>Chladiaca skriňa – plné dvere - biela</v>
          </cell>
        </row>
        <row r="61">
          <cell r="A61">
            <v>102</v>
          </cell>
          <cell r="B61" t="str">
            <v>Nerezové umývadlo na ruky</v>
          </cell>
        </row>
        <row r="65">
          <cell r="A65" t="str">
            <v>104.</v>
          </cell>
          <cell r="B65" t="str">
            <v>Udržiavacia skrňa</v>
          </cell>
        </row>
        <row r="70">
          <cell r="B70" t="str">
            <v>Precovný stôl – ATYP</v>
          </cell>
        </row>
        <row r="72">
          <cell r="B72" t="str">
            <v>Mraziaca skriňa – podpultová, biela</v>
          </cell>
        </row>
        <row r="74">
          <cell r="B74" t="str">
            <v xml:space="preserve">Indukčná dvojplatňa </v>
          </cell>
        </row>
        <row r="76">
          <cell r="B76" t="str">
            <v>Stolová dvojfritéza</v>
          </cell>
        </row>
        <row r="80">
          <cell r="B80" t="str">
            <v>Nerezový stôl s dvoma policami</v>
          </cell>
        </row>
        <row r="85">
          <cell r="B85" t="str">
            <v>Chladiaca skriňa – podpultová, biela</v>
          </cell>
        </row>
        <row r="87">
          <cell r="B87" t="str">
            <v>Nerezový stôl na kolieskach</v>
          </cell>
        </row>
        <row r="89">
          <cell r="B89" t="str">
            <v>Stolová dvojpolica</v>
          </cell>
        </row>
        <row r="91">
          <cell r="B91" t="str">
            <v>Nerezový umývací stôl s policou</v>
          </cell>
        </row>
        <row r="93">
          <cell r="B93" t="str">
            <v>Nerezový umývací stôl s policou</v>
          </cell>
        </row>
        <row r="97">
          <cell r="B97" t="str">
            <v>Zmäkčovač vody</v>
          </cell>
        </row>
        <row r="99">
          <cell r="B99" t="str">
            <v>Umývačka riadu – podpultová</v>
          </cell>
        </row>
        <row r="101">
          <cell r="B101" t="str">
            <v>Nerezová pracovná doska a zadný zákryt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6"/>
  <sheetViews>
    <sheetView tabSelected="1" topLeftCell="A7" workbookViewId="0">
      <selection activeCell="H21" sqref="H21"/>
    </sheetView>
  </sheetViews>
  <sheetFormatPr defaultRowHeight="15" x14ac:dyDescent="0.25"/>
  <cols>
    <col min="1" max="1" width="5" style="3" bestFit="1" customWidth="1"/>
    <col min="2" max="2" width="36.42578125" style="3" bestFit="1" customWidth="1"/>
    <col min="3" max="3" width="14" style="3" bestFit="1" customWidth="1"/>
    <col min="4" max="4" width="13.28515625" style="3" customWidth="1"/>
    <col min="5" max="5" width="14.42578125" style="3" customWidth="1"/>
    <col min="6" max="16384" width="9.140625" style="3"/>
  </cols>
  <sheetData>
    <row r="2" spans="1:5" ht="18.75" x14ac:dyDescent="0.3">
      <c r="A2" s="1"/>
      <c r="B2" s="2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5.75" thickBot="1" x14ac:dyDescent="0.3">
      <c r="A4" s="1"/>
      <c r="B4" s="1"/>
      <c r="C4" s="1"/>
      <c r="D4" s="5"/>
      <c r="E4" s="5"/>
    </row>
    <row r="5" spans="1:5" ht="72.75" thickTop="1" x14ac:dyDescent="0.25">
      <c r="A5" s="7" t="s">
        <v>0</v>
      </c>
      <c r="B5" s="4" t="s">
        <v>1</v>
      </c>
      <c r="C5" s="4" t="s">
        <v>2</v>
      </c>
      <c r="D5" s="4" t="s">
        <v>4</v>
      </c>
      <c r="E5" s="6" t="s">
        <v>5</v>
      </c>
    </row>
    <row r="6" spans="1:5" x14ac:dyDescent="0.25">
      <c r="A6" s="15" t="s">
        <v>6</v>
      </c>
      <c r="B6" s="15"/>
      <c r="C6" s="15"/>
      <c r="D6" s="15"/>
      <c r="E6" s="15"/>
    </row>
    <row r="7" spans="1:5" x14ac:dyDescent="0.25">
      <c r="A7" s="8" t="str">
        <f>[1]Hárok1!$A$7</f>
        <v>001.</v>
      </c>
      <c r="B7" s="8" t="str">
        <f>[1]Hárok1!$B$7</f>
        <v>Nerezový stôl na výčap piva</v>
      </c>
      <c r="C7" s="9">
        <v>1</v>
      </c>
      <c r="D7" s="10"/>
      <c r="E7" s="11">
        <f>C7*D7</f>
        <v>0</v>
      </c>
    </row>
    <row r="8" spans="1:5" x14ac:dyDescent="0.25">
      <c r="A8" s="8" t="str">
        <f>[1]Hárok1!$A$9</f>
        <v>001a</v>
      </c>
      <c r="B8" s="8" t="str">
        <f>[1]Hárok1!$B$9</f>
        <v>Výčapné zariadenia na pivo</v>
      </c>
      <c r="C8" s="9">
        <v>1</v>
      </c>
      <c r="D8" s="10"/>
      <c r="E8" s="11">
        <f t="shared" ref="E8:E21" si="0">C8*D8</f>
        <v>0</v>
      </c>
    </row>
    <row r="9" spans="1:5" x14ac:dyDescent="0.25">
      <c r="A9" s="8" t="str">
        <f>[1]Hárok1!$A$11</f>
        <v>002.</v>
      </c>
      <c r="B9" s="8" t="str">
        <f>[1]Hárok1!$B$11</f>
        <v>Nerezový stôl</v>
      </c>
      <c r="C9" s="9">
        <v>1</v>
      </c>
      <c r="D9" s="10"/>
      <c r="E9" s="11">
        <f t="shared" si="0"/>
        <v>0</v>
      </c>
    </row>
    <row r="10" spans="1:5" x14ac:dyDescent="0.25">
      <c r="A10" s="8" t="str">
        <f>[1]Hárok1!$A$13</f>
        <v>003.</v>
      </c>
      <c r="B10" s="8" t="str">
        <f>[1]Hárok1!$B$13</f>
        <v>Zmäkčovač vody</v>
      </c>
      <c r="C10" s="9">
        <v>1</v>
      </c>
      <c r="D10" s="10"/>
      <c r="E10" s="11">
        <f t="shared" si="0"/>
        <v>0</v>
      </c>
    </row>
    <row r="11" spans="1:5" x14ac:dyDescent="0.25">
      <c r="A11" s="8" t="str">
        <f>[1]Hárok1!$A$25</f>
        <v>004.</v>
      </c>
      <c r="B11" s="8" t="str">
        <f>[1]Hárok1!$B$25</f>
        <v>Kávovar – dvojpákový</v>
      </c>
      <c r="C11" s="9">
        <v>1</v>
      </c>
      <c r="D11" s="10"/>
      <c r="E11" s="11">
        <f t="shared" si="0"/>
        <v>0</v>
      </c>
    </row>
    <row r="12" spans="1:5" x14ac:dyDescent="0.25">
      <c r="A12" s="8" t="str">
        <f>[1]Hárok1!$A$27</f>
        <v>004a</v>
      </c>
      <c r="B12" s="8" t="str">
        <f>[1]Hárok1!$B$27</f>
        <v>Mlynec na kávu - „On Demand“</v>
      </c>
      <c r="C12" s="9">
        <v>1</v>
      </c>
      <c r="D12" s="10"/>
      <c r="E12" s="11">
        <f t="shared" si="0"/>
        <v>0</v>
      </c>
    </row>
    <row r="13" spans="1:5" x14ac:dyDescent="0.25">
      <c r="A13" s="8" t="str">
        <f>[1]Hárok1!$A$29</f>
        <v>004b</v>
      </c>
      <c r="B13" s="8" t="str">
        <f>[1]Hárok1!$B$29</f>
        <v>Zásuvka s odklepávačom na kávu</v>
      </c>
      <c r="C13" s="9">
        <v>1</v>
      </c>
      <c r="D13" s="10"/>
      <c r="E13" s="11">
        <f t="shared" si="0"/>
        <v>0</v>
      </c>
    </row>
    <row r="14" spans="1:5" x14ac:dyDescent="0.25">
      <c r="A14" s="8" t="str">
        <f>[1]Hárok1!$A$31</f>
        <v>005.</v>
      </c>
      <c r="B14" s="8" t="str">
        <f>[1]Hárok1!$B$31</f>
        <v>Výrobník kockového ľadu</v>
      </c>
      <c r="C14" s="9">
        <v>1</v>
      </c>
      <c r="D14" s="10"/>
      <c r="E14" s="11">
        <f t="shared" si="0"/>
        <v>0</v>
      </c>
    </row>
    <row r="15" spans="1:5" x14ac:dyDescent="0.25">
      <c r="A15" s="8" t="str">
        <f>[1]Hárok1!$A$33</f>
        <v>006.</v>
      </c>
      <c r="B15" s="8" t="str">
        <f>[1]Hárok1!$B$33</f>
        <v>Chladiací nápojový stôl s drezom</v>
      </c>
      <c r="C15" s="9">
        <v>1</v>
      </c>
      <c r="D15" s="10"/>
      <c r="E15" s="11">
        <f t="shared" si="0"/>
        <v>0</v>
      </c>
    </row>
    <row r="16" spans="1:5" x14ac:dyDescent="0.25">
      <c r="A16" s="8" t="str">
        <f>[1]Hárok1!$A$35</f>
        <v>006a</v>
      </c>
      <c r="B16" s="8" t="str">
        <f>[1]Hárok1!$B$35</f>
        <v>Drezová batéria</v>
      </c>
      <c r="C16" s="9">
        <v>1</v>
      </c>
      <c r="D16" s="10"/>
      <c r="E16" s="11">
        <f t="shared" si="0"/>
        <v>0</v>
      </c>
    </row>
    <row r="17" spans="1:5" x14ac:dyDescent="0.25">
      <c r="A17" s="8" t="str">
        <f>[1]Hárok1!$A$39</f>
        <v>007.</v>
      </c>
      <c r="B17" s="8" t="str">
        <f>[1]Hárok1!$B$39</f>
        <v>Umývací stôl s policou</v>
      </c>
      <c r="C17" s="9">
        <v>1</v>
      </c>
      <c r="D17" s="10"/>
      <c r="E17" s="11">
        <f t="shared" si="0"/>
        <v>0</v>
      </c>
    </row>
    <row r="18" spans="1:5" x14ac:dyDescent="0.25">
      <c r="A18" s="8" t="str">
        <f>[1]Hárok1!$A$41</f>
        <v>007a</v>
      </c>
      <c r="B18" s="8" t="str">
        <f>[1]Hárok1!$B$41</f>
        <v>Drezová batéria</v>
      </c>
      <c r="C18" s="9">
        <v>1</v>
      </c>
      <c r="D18" s="10"/>
      <c r="E18" s="11">
        <f t="shared" si="0"/>
        <v>0</v>
      </c>
    </row>
    <row r="19" spans="1:5" x14ac:dyDescent="0.25">
      <c r="A19" s="8" t="str">
        <f>[1]Hárok1!$A$43</f>
        <v>008.</v>
      </c>
      <c r="B19" s="8" t="str">
        <f>[1]Hárok1!$B$43</f>
        <v>Umývačka skla</v>
      </c>
      <c r="C19" s="9">
        <v>1</v>
      </c>
      <c r="D19" s="10"/>
      <c r="E19" s="11">
        <f t="shared" si="0"/>
        <v>0</v>
      </c>
    </row>
    <row r="20" spans="1:5" x14ac:dyDescent="0.25">
      <c r="A20" s="8" t="str">
        <f>[1]Hárok1!$A$50</f>
        <v>009.</v>
      </c>
      <c r="B20" s="8" t="str">
        <f>[1]Hárok1!$B$50</f>
        <v>Chladiaca skriňa – presklené dvere</v>
      </c>
      <c r="C20" s="9">
        <v>1</v>
      </c>
      <c r="D20" s="10"/>
      <c r="E20" s="11">
        <f t="shared" si="0"/>
        <v>0</v>
      </c>
    </row>
    <row r="21" spans="1:5" x14ac:dyDescent="0.25">
      <c r="A21" s="8"/>
      <c r="B21" s="8" t="s">
        <v>8</v>
      </c>
      <c r="C21" s="9">
        <v>1</v>
      </c>
      <c r="D21" s="10"/>
      <c r="E21" s="11">
        <f t="shared" si="0"/>
        <v>0</v>
      </c>
    </row>
    <row r="22" spans="1:5" x14ac:dyDescent="0.25">
      <c r="A22" s="8"/>
      <c r="B22" s="13" t="s">
        <v>7</v>
      </c>
      <c r="C22" s="9"/>
      <c r="D22" s="11" t="s">
        <v>9</v>
      </c>
      <c r="E22" s="12">
        <f>SUM(E7:E21)</f>
        <v>0</v>
      </c>
    </row>
    <row r="23" spans="1:5" x14ac:dyDescent="0.25">
      <c r="A23" s="16" t="s">
        <v>10</v>
      </c>
      <c r="B23" s="16"/>
      <c r="C23" s="16"/>
      <c r="D23" s="16"/>
      <c r="E23" s="16"/>
    </row>
    <row r="24" spans="1:5" x14ac:dyDescent="0.25">
      <c r="A24" s="8">
        <f>[1]Hárok1!$A$59</f>
        <v>101</v>
      </c>
      <c r="B24" s="8" t="str">
        <f>[1]Hárok1!$B$59</f>
        <v>Chladiaca skriňa – plné dvere - biela</v>
      </c>
      <c r="C24" s="9">
        <v>1</v>
      </c>
      <c r="D24" s="10"/>
      <c r="E24" s="11">
        <f>C24*D24</f>
        <v>0</v>
      </c>
    </row>
    <row r="25" spans="1:5" x14ac:dyDescent="0.25">
      <c r="A25" s="8">
        <f>[1]Hárok1!$A$61</f>
        <v>102</v>
      </c>
      <c r="B25" s="8" t="str">
        <f>[1]Hárok1!$B$61</f>
        <v>Nerezové umývadlo na ruky</v>
      </c>
      <c r="C25" s="9">
        <v>1</v>
      </c>
      <c r="D25" s="10"/>
      <c r="E25" s="11">
        <f t="shared" ref="E25:E40" si="1">C25*D25</f>
        <v>0</v>
      </c>
    </row>
    <row r="26" spans="1:5" x14ac:dyDescent="0.25">
      <c r="A26" s="8" t="str">
        <f>[1]Hárok1!$A$65</f>
        <v>104.</v>
      </c>
      <c r="B26" s="8" t="str">
        <f>[1]Hárok1!$B$65</f>
        <v>Udržiavacia skrňa</v>
      </c>
      <c r="C26" s="9">
        <v>1</v>
      </c>
      <c r="D26" s="10"/>
      <c r="E26" s="11">
        <f t="shared" si="1"/>
        <v>0</v>
      </c>
    </row>
    <row r="27" spans="1:5" x14ac:dyDescent="0.25">
      <c r="A27" s="8" t="s">
        <v>11</v>
      </c>
      <c r="B27" s="8" t="str">
        <f>[1]Hárok1!$B$70</f>
        <v>Precovný stôl – ATYP</v>
      </c>
      <c r="C27" s="9">
        <v>1</v>
      </c>
      <c r="D27" s="10"/>
      <c r="E27" s="11">
        <f t="shared" si="1"/>
        <v>0</v>
      </c>
    </row>
    <row r="28" spans="1:5" x14ac:dyDescent="0.25">
      <c r="A28" s="8" t="s">
        <v>12</v>
      </c>
      <c r="B28" s="8" t="str">
        <f>[1]Hárok1!$B$72</f>
        <v>Mraziaca skriňa – podpultová, biela</v>
      </c>
      <c r="C28" s="9">
        <v>1</v>
      </c>
      <c r="D28" s="10"/>
      <c r="E28" s="11">
        <f t="shared" si="1"/>
        <v>0</v>
      </c>
    </row>
    <row r="29" spans="1:5" x14ac:dyDescent="0.25">
      <c r="A29" s="8" t="s">
        <v>13</v>
      </c>
      <c r="B29" s="8" t="str">
        <f>[1]Hárok1!$B$74</f>
        <v xml:space="preserve">Indukčná dvojplatňa </v>
      </c>
      <c r="C29" s="9">
        <v>1</v>
      </c>
      <c r="D29" s="10"/>
      <c r="E29" s="11">
        <f t="shared" si="1"/>
        <v>0</v>
      </c>
    </row>
    <row r="30" spans="1:5" x14ac:dyDescent="0.25">
      <c r="A30" s="8" t="s">
        <v>14</v>
      </c>
      <c r="B30" s="8" t="str">
        <f>[1]Hárok1!$B$76</f>
        <v>Stolová dvojfritéza</v>
      </c>
      <c r="C30" s="9">
        <v>1</v>
      </c>
      <c r="D30" s="10"/>
      <c r="E30" s="11">
        <f t="shared" si="1"/>
        <v>0</v>
      </c>
    </row>
    <row r="31" spans="1:5" x14ac:dyDescent="0.25">
      <c r="A31" s="8" t="s">
        <v>15</v>
      </c>
      <c r="B31" s="8" t="str">
        <f>[1]Hárok1!$B$80</f>
        <v>Nerezový stôl s dvoma policami</v>
      </c>
      <c r="C31" s="9">
        <v>1</v>
      </c>
      <c r="D31" s="10"/>
      <c r="E31" s="11">
        <f t="shared" si="1"/>
        <v>0</v>
      </c>
    </row>
    <row r="32" spans="1:5" x14ac:dyDescent="0.25">
      <c r="A32" s="8" t="s">
        <v>16</v>
      </c>
      <c r="B32" s="8" t="str">
        <f>[1]Hárok1!$B$85</f>
        <v>Chladiaca skriňa – podpultová, biela</v>
      </c>
      <c r="C32" s="9">
        <v>1</v>
      </c>
      <c r="D32" s="10"/>
      <c r="E32" s="11">
        <f t="shared" si="1"/>
        <v>0</v>
      </c>
    </row>
    <row r="33" spans="1:5" x14ac:dyDescent="0.25">
      <c r="A33" s="8" t="s">
        <v>17</v>
      </c>
      <c r="B33" s="8" t="str">
        <f>[1]Hárok1!$B$87</f>
        <v>Nerezový stôl na kolieskach</v>
      </c>
      <c r="C33" s="9">
        <v>1</v>
      </c>
      <c r="D33" s="10"/>
      <c r="E33" s="11">
        <f t="shared" si="1"/>
        <v>0</v>
      </c>
    </row>
    <row r="34" spans="1:5" x14ac:dyDescent="0.25">
      <c r="A34" s="8" t="s">
        <v>23</v>
      </c>
      <c r="B34" s="8" t="str">
        <f>[1]Hárok1!$B$89</f>
        <v>Stolová dvojpolica</v>
      </c>
      <c r="C34" s="9">
        <v>1</v>
      </c>
      <c r="D34" s="10"/>
      <c r="E34" s="11">
        <f t="shared" si="1"/>
        <v>0</v>
      </c>
    </row>
    <row r="35" spans="1:5" x14ac:dyDescent="0.25">
      <c r="A35" s="8" t="s">
        <v>18</v>
      </c>
      <c r="B35" s="8" t="str">
        <f>[1]Hárok1!$B$91</f>
        <v>Nerezový umývací stôl s policou</v>
      </c>
      <c r="C35" s="9">
        <v>1</v>
      </c>
      <c r="D35" s="10"/>
      <c r="E35" s="11">
        <f t="shared" si="1"/>
        <v>0</v>
      </c>
    </row>
    <row r="36" spans="1:5" x14ac:dyDescent="0.25">
      <c r="A36" s="8" t="s">
        <v>19</v>
      </c>
      <c r="B36" s="8" t="str">
        <f>[1]Hárok1!$B$93</f>
        <v>Nerezový umývací stôl s policou</v>
      </c>
      <c r="C36" s="9">
        <v>1</v>
      </c>
      <c r="D36" s="10"/>
      <c r="E36" s="11">
        <f t="shared" si="1"/>
        <v>0</v>
      </c>
    </row>
    <row r="37" spans="1:5" x14ac:dyDescent="0.25">
      <c r="A37" s="8" t="s">
        <v>20</v>
      </c>
      <c r="B37" s="8" t="str">
        <f>[1]Hárok1!$B$97</f>
        <v>Zmäkčovač vody</v>
      </c>
      <c r="C37" s="9">
        <v>1</v>
      </c>
      <c r="D37" s="10"/>
      <c r="E37" s="11">
        <f t="shared" si="1"/>
        <v>0</v>
      </c>
    </row>
    <row r="38" spans="1:5" x14ac:dyDescent="0.25">
      <c r="A38" s="8" t="s">
        <v>21</v>
      </c>
      <c r="B38" s="8" t="str">
        <f>[1]Hárok1!$B$99</f>
        <v>Umývačka riadu – podpultová</v>
      </c>
      <c r="C38" s="9">
        <v>1</v>
      </c>
      <c r="D38" s="10"/>
      <c r="E38" s="11">
        <f t="shared" si="1"/>
        <v>0</v>
      </c>
    </row>
    <row r="39" spans="1:5" x14ac:dyDescent="0.25">
      <c r="A39" s="8" t="s">
        <v>22</v>
      </c>
      <c r="B39" s="8" t="str">
        <f>[1]Hárok1!$B$101</f>
        <v>Nerezová pracovná doska a zadný zákryt</v>
      </c>
      <c r="C39" s="9">
        <v>1</v>
      </c>
      <c r="D39" s="10"/>
      <c r="E39" s="11">
        <f t="shared" si="1"/>
        <v>0</v>
      </c>
    </row>
    <row r="40" spans="1:5" x14ac:dyDescent="0.25">
      <c r="A40" s="8"/>
      <c r="B40" s="8" t="s">
        <v>8</v>
      </c>
      <c r="C40" s="9">
        <v>1</v>
      </c>
      <c r="D40" s="10"/>
      <c r="E40" s="11">
        <f t="shared" si="1"/>
        <v>0</v>
      </c>
    </row>
    <row r="41" spans="1:5" x14ac:dyDescent="0.25">
      <c r="A41" s="8"/>
      <c r="B41" s="13" t="s">
        <v>24</v>
      </c>
      <c r="C41" s="9"/>
      <c r="D41" s="11" t="s">
        <v>9</v>
      </c>
      <c r="E41" s="12">
        <f>SUM(E24:E40)</f>
        <v>0</v>
      </c>
    </row>
    <row r="43" spans="1:5" x14ac:dyDescent="0.25">
      <c r="A43" s="8"/>
      <c r="B43" s="13" t="s">
        <v>28</v>
      </c>
      <c r="C43" s="8" t="s">
        <v>25</v>
      </c>
      <c r="D43" s="8" t="s">
        <v>26</v>
      </c>
      <c r="E43" s="8" t="s">
        <v>3</v>
      </c>
    </row>
    <row r="44" spans="1:5" x14ac:dyDescent="0.25">
      <c r="A44" s="8"/>
      <c r="B44" s="8" t="str">
        <f>B22</f>
        <v>Spolu BAR</v>
      </c>
      <c r="C44" s="14">
        <f>E22</f>
        <v>0</v>
      </c>
      <c r="D44" s="14">
        <f>0.2*C44</f>
        <v>0</v>
      </c>
      <c r="E44" s="14">
        <f>SUM(C44:D44)</f>
        <v>0</v>
      </c>
    </row>
    <row r="45" spans="1:5" x14ac:dyDescent="0.25">
      <c r="A45" s="8"/>
      <c r="B45" s="8" t="str">
        <f>B41</f>
        <v>Spolu KUCHYŇA</v>
      </c>
      <c r="C45" s="14">
        <f>E41</f>
        <v>0</v>
      </c>
      <c r="D45" s="14">
        <f>0.2*C45</f>
        <v>0</v>
      </c>
      <c r="E45" s="14">
        <f>SUM(C45:D45)</f>
        <v>0</v>
      </c>
    </row>
    <row r="46" spans="1:5" x14ac:dyDescent="0.25">
      <c r="A46" s="8"/>
      <c r="B46" s="8" t="s">
        <v>27</v>
      </c>
      <c r="C46" s="14">
        <f>SUM(C44:C45)</f>
        <v>0</v>
      </c>
      <c r="D46" s="14">
        <f t="shared" ref="D46:E46" si="2">SUM(D44:D45)</f>
        <v>0</v>
      </c>
      <c r="E46" s="14">
        <f t="shared" si="2"/>
        <v>0</v>
      </c>
    </row>
  </sheetData>
  <mergeCells count="2">
    <mergeCell ref="A6:E6"/>
    <mergeCell ref="A23:E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Ján Halgaš</cp:lastModifiedBy>
  <cp:lastPrinted>2014-07-28T19:25:02Z</cp:lastPrinted>
  <dcterms:created xsi:type="dcterms:W3CDTF">2014-04-03T11:01:11Z</dcterms:created>
  <dcterms:modified xsi:type="dcterms:W3CDTF">2020-04-10T07:38:11Z</dcterms:modified>
</cp:coreProperties>
</file>